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<sst xmlns="http://schemas.openxmlformats.org/spreadsheetml/2006/main" count="74" uniqueCount="37">
  <si>
    <t>Tananger Båtforening</t>
  </si>
  <si>
    <t>Regnskap for år 2005</t>
  </si>
  <si>
    <t>Resultatregnskap:</t>
  </si>
  <si>
    <t xml:space="preserve">Reparasjon/vedlikehold bryggeanlegg </t>
  </si>
  <si>
    <t>Inntekter</t>
  </si>
  <si>
    <t>Kostnader</t>
  </si>
  <si>
    <t xml:space="preserve">Reparasjon/vedlikehold slipp </t>
  </si>
  <si>
    <t>Diverse utlegg;</t>
  </si>
  <si>
    <t>Autotrap</t>
  </si>
  <si>
    <t>Porto</t>
  </si>
  <si>
    <t>Styrehonorar</t>
  </si>
  <si>
    <t>Forsikringspremie</t>
  </si>
  <si>
    <t>Diverse</t>
  </si>
  <si>
    <t>Plassavgift;</t>
  </si>
  <si>
    <t>Inntekter sommergjester - netto</t>
  </si>
  <si>
    <t xml:space="preserve">Medlemmer  </t>
  </si>
  <si>
    <t>Medlemsavgift</t>
  </si>
  <si>
    <t>Strøm/vann - netto</t>
  </si>
  <si>
    <t>Slippintekter</t>
  </si>
  <si>
    <t>Tilbakebetalt innskudd brygge</t>
  </si>
  <si>
    <t>Renteinntekter/bankomkostninger - netto</t>
  </si>
  <si>
    <t>Bankkonto - 3206.58.23976 - høyrentekonto</t>
  </si>
  <si>
    <t>Total</t>
  </si>
  <si>
    <t>Overskudd/Underskudd</t>
  </si>
  <si>
    <t>Saldo Bank per 31.12. 2006 og 2005:</t>
  </si>
  <si>
    <t>Bankkonto - 3206.20.51379 - folio</t>
  </si>
  <si>
    <t>Regnskap for år 2004</t>
  </si>
  <si>
    <t>Avstemming bankkonti per 31.12.05:</t>
  </si>
  <si>
    <t>Bank</t>
  </si>
  <si>
    <t>Kassedagbok</t>
  </si>
  <si>
    <t>Foliokonto 3206.20.51379</t>
  </si>
  <si>
    <t>Bilag nr. 100/05 valuta 11.1.06</t>
  </si>
  <si>
    <t>Bilag nr. 101/05 valuta 2.1.06</t>
  </si>
  <si>
    <t>Bilag nr. 102/05 valuta 3.1.06</t>
  </si>
  <si>
    <t>Høyrentekonto 3206.58.23976</t>
  </si>
  <si>
    <t>X</t>
  </si>
  <si>
    <t>Til dekning av kostn.</t>
  </si>
</sst>
</file>

<file path=xl/styles.xml><?xml version="1.0" encoding="utf-8"?>
<styleSheet xmlns="http://schemas.openxmlformats.org/spreadsheetml/2006/main">
  <numFmts count="16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</numFmts>
  <fonts count="40">
    <font>
      <sz val="10"/>
      <name val="Arial"/>
      <family val="0"/>
    </font>
    <font>
      <sz val="14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21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9" fillId="23" borderId="1" applyNumberFormat="0" applyAlignment="0" applyProtection="0"/>
    <xf numFmtId="0" fontId="30" fillId="0" borderId="2" applyNumberFormat="0" applyFill="0" applyAlignment="0" applyProtection="0"/>
    <xf numFmtId="171" fontId="0" fillId="0" borderId="0" applyFont="0" applyFill="0" applyBorder="0" applyAlignment="0" applyProtection="0"/>
    <xf numFmtId="0" fontId="31" fillId="24" borderId="3" applyNumberFormat="0" applyAlignment="0" applyProtection="0"/>
    <xf numFmtId="0" fontId="0" fillId="25" borderId="4" applyNumberFormat="0" applyFont="0" applyAlignment="0" applyProtection="0"/>
    <xf numFmtId="0" fontId="32" fillId="26" borderId="0" applyNumberFormat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169" fontId="0" fillId="0" borderId="0" applyFont="0" applyFill="0" applyBorder="0" applyAlignment="0" applyProtection="0"/>
    <xf numFmtId="0" fontId="38" fillId="20" borderId="9" applyNumberFormat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4" fontId="0" fillId="0" borderId="0" xfId="0" applyNumberFormat="1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0" fontId="4" fillId="0" borderId="10" xfId="0" applyFont="1" applyBorder="1" applyAlignment="1">
      <alignment/>
    </xf>
    <xf numFmtId="4" fontId="4" fillId="0" borderId="10" xfId="0" applyNumberFormat="1" applyFont="1" applyBorder="1" applyAlignment="1">
      <alignment/>
    </xf>
    <xf numFmtId="0" fontId="0" fillId="33" borderId="10" xfId="0" applyFill="1" applyBorder="1" applyAlignment="1">
      <alignment/>
    </xf>
    <xf numFmtId="0" fontId="4" fillId="33" borderId="10" xfId="0" applyFont="1" applyFill="1" applyBorder="1" applyAlignment="1">
      <alignment/>
    </xf>
    <xf numFmtId="0" fontId="4" fillId="33" borderId="10" xfId="0" applyFont="1" applyFill="1" applyBorder="1" applyAlignment="1">
      <alignment horizontal="center"/>
    </xf>
    <xf numFmtId="4" fontId="0" fillId="33" borderId="10" xfId="0" applyNumberFormat="1" applyFill="1" applyBorder="1" applyAlignment="1">
      <alignment/>
    </xf>
    <xf numFmtId="4" fontId="4" fillId="33" borderId="10" xfId="0" applyNumberFormat="1" applyFont="1" applyFill="1" applyBorder="1" applyAlignment="1">
      <alignment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/>
    </xf>
    <xf numFmtId="0" fontId="4" fillId="0" borderId="11" xfId="0" applyFont="1" applyBorder="1" applyAlignment="1">
      <alignment horizontal="center"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12" xfId="0" applyFont="1" applyBorder="1" applyAlignment="1">
      <alignment/>
    </xf>
    <xf numFmtId="4" fontId="4" fillId="0" borderId="12" xfId="0" applyNumberFormat="1" applyFont="1" applyBorder="1" applyAlignment="1">
      <alignment/>
    </xf>
    <xf numFmtId="0" fontId="0" fillId="0" borderId="12" xfId="0" applyBorder="1" applyAlignment="1">
      <alignment/>
    </xf>
    <xf numFmtId="0" fontId="4" fillId="0" borderId="12" xfId="0" applyFont="1" applyBorder="1" applyAlignment="1">
      <alignment horizontal="center"/>
    </xf>
    <xf numFmtId="4" fontId="0" fillId="0" borderId="12" xfId="0" applyNumberFormat="1" applyBorder="1" applyAlignment="1">
      <alignment/>
    </xf>
    <xf numFmtId="4" fontId="0" fillId="0" borderId="13" xfId="0" applyNumberFormat="1" applyBorder="1" applyAlignment="1">
      <alignment/>
    </xf>
    <xf numFmtId="4" fontId="0" fillId="0" borderId="14" xfId="0" applyNumberFormat="1" applyBorder="1" applyAlignment="1">
      <alignment/>
    </xf>
    <xf numFmtId="4" fontId="4" fillId="0" borderId="15" xfId="0" applyNumberFormat="1" applyFont="1" applyBorder="1" applyAlignment="1">
      <alignment/>
    </xf>
    <xf numFmtId="0" fontId="5" fillId="0" borderId="13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5" fillId="0" borderId="13" xfId="0" applyFont="1" applyBorder="1" applyAlignment="1">
      <alignment/>
    </xf>
  </cellXfs>
  <cellStyles count="47">
    <cellStyle name="Normal" xfId="0"/>
    <cellStyle name="20 % - uthevingsfarge 1" xfId="15"/>
    <cellStyle name="20 % - uthevingsfarge 2" xfId="16"/>
    <cellStyle name="20 % - uthevingsfarge 3" xfId="17"/>
    <cellStyle name="20 % - uthevingsfarge 4" xfId="18"/>
    <cellStyle name="20 % - uthevingsfarge 5" xfId="19"/>
    <cellStyle name="20 % - uthevingsfarge 6" xfId="20"/>
    <cellStyle name="40 % - uthevingsfarge 1" xfId="21"/>
    <cellStyle name="40 % - uthevingsfarge 2" xfId="22"/>
    <cellStyle name="40 % - uthevingsfarge 3" xfId="23"/>
    <cellStyle name="40 % - uthevingsfarge 4" xfId="24"/>
    <cellStyle name="40 % - uthevingsfarge 5" xfId="25"/>
    <cellStyle name="40 % - uthevingsfarge 6" xfId="26"/>
    <cellStyle name="60 % - uthevingsfarge 1" xfId="27"/>
    <cellStyle name="60 % - uthevingsfarge 2" xfId="28"/>
    <cellStyle name="60 % - uthevingsfarge 3" xfId="29"/>
    <cellStyle name="60 % - uthevingsfarge 4" xfId="30"/>
    <cellStyle name="60 % - uthevingsfarge 5" xfId="31"/>
    <cellStyle name="60 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Comma" xfId="39"/>
    <cellStyle name="Kontrollcelle" xfId="40"/>
    <cellStyle name="Merknad" xfId="41"/>
    <cellStyle name="Nøytral" xfId="42"/>
    <cellStyle name="Overskrift 1" xfId="43"/>
    <cellStyle name="Overskrift 2" xfId="44"/>
    <cellStyle name="Overskrift 3" xfId="45"/>
    <cellStyle name="Overskrift 4" xfId="46"/>
    <cellStyle name="Percent" xfId="47"/>
    <cellStyle name="Tittel" xfId="48"/>
    <cellStyle name="Totalt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61"/>
  <sheetViews>
    <sheetView tabSelected="1" zoomScalePageLayoutView="0" workbookViewId="0" topLeftCell="A13">
      <selection activeCell="B15" sqref="B15"/>
    </sheetView>
  </sheetViews>
  <sheetFormatPr defaultColWidth="11.421875" defaultRowHeight="12.75"/>
  <cols>
    <col min="7" max="7" width="12.00390625" style="0" customWidth="1"/>
  </cols>
  <sheetData>
    <row r="2" ht="18">
      <c r="A2" s="1" t="s">
        <v>0</v>
      </c>
    </row>
    <row r="4" spans="1:9" ht="20.25">
      <c r="A4" s="2" t="s">
        <v>1</v>
      </c>
      <c r="H4" s="1" t="s">
        <v>26</v>
      </c>
      <c r="I4" s="1"/>
    </row>
    <row r="5" ht="12.75">
      <c r="G5" s="4" t="s">
        <v>35</v>
      </c>
    </row>
    <row r="6" ht="12.75">
      <c r="G6" s="4" t="s">
        <v>35</v>
      </c>
    </row>
    <row r="7" ht="12.75">
      <c r="G7" s="4" t="s">
        <v>35</v>
      </c>
    </row>
    <row r="8" spans="1:9" ht="15.75">
      <c r="A8" s="3" t="s">
        <v>2</v>
      </c>
      <c r="E8" s="4"/>
      <c r="G8" s="4" t="s">
        <v>35</v>
      </c>
      <c r="I8" s="4"/>
    </row>
    <row r="9" spans="4:10" ht="12.75">
      <c r="D9" s="4" t="s">
        <v>4</v>
      </c>
      <c r="E9" s="4"/>
      <c r="F9" s="4" t="s">
        <v>5</v>
      </c>
      <c r="G9" s="4" t="s">
        <v>35</v>
      </c>
      <c r="H9" s="6" t="s">
        <v>4</v>
      </c>
      <c r="I9" s="6"/>
      <c r="J9" s="6" t="s">
        <v>5</v>
      </c>
    </row>
    <row r="10" ht="12.75">
      <c r="G10" s="4" t="s">
        <v>35</v>
      </c>
    </row>
    <row r="11" spans="1:10" ht="12.75">
      <c r="A11" s="7" t="s">
        <v>3</v>
      </c>
      <c r="B11" s="7"/>
      <c r="C11" s="7"/>
      <c r="D11" s="8"/>
      <c r="E11" s="11"/>
      <c r="F11" s="8">
        <v>13803.98</v>
      </c>
      <c r="G11" s="13" t="s">
        <v>35</v>
      </c>
      <c r="H11" s="8"/>
      <c r="I11" s="14"/>
      <c r="J11" s="8">
        <f>68098.32+6021.5+11848</f>
        <v>85967.82</v>
      </c>
    </row>
    <row r="12" spans="1:10" ht="12.75">
      <c r="A12" s="7" t="s">
        <v>6</v>
      </c>
      <c r="B12" s="7"/>
      <c r="C12" s="7"/>
      <c r="D12" s="8"/>
      <c r="E12" s="11"/>
      <c r="F12" s="8">
        <v>23663.2</v>
      </c>
      <c r="G12" s="13" t="s">
        <v>35</v>
      </c>
      <c r="H12" s="8"/>
      <c r="I12" s="14"/>
      <c r="J12" s="8"/>
    </row>
    <row r="13" spans="1:10" ht="12.75">
      <c r="A13" s="7"/>
      <c r="B13" s="7"/>
      <c r="C13" s="7"/>
      <c r="D13" s="8"/>
      <c r="E13" s="11"/>
      <c r="F13" s="8"/>
      <c r="G13" s="13" t="s">
        <v>35</v>
      </c>
      <c r="H13" s="8"/>
      <c r="I13" s="14"/>
      <c r="J13" s="8"/>
    </row>
    <row r="14" spans="1:10" ht="12.75">
      <c r="A14" s="7" t="s">
        <v>7</v>
      </c>
      <c r="B14" s="7"/>
      <c r="C14" s="7"/>
      <c r="D14" s="8"/>
      <c r="E14" s="11"/>
      <c r="F14" s="8"/>
      <c r="G14" s="13" t="s">
        <v>35</v>
      </c>
      <c r="H14" s="8"/>
      <c r="I14" s="14"/>
      <c r="J14" s="8"/>
    </row>
    <row r="15" spans="1:10" ht="12.75">
      <c r="A15" s="7" t="s">
        <v>8</v>
      </c>
      <c r="B15" s="7"/>
      <c r="C15" s="7"/>
      <c r="D15" s="8"/>
      <c r="E15" s="11"/>
      <c r="F15" s="8">
        <v>1813</v>
      </c>
      <c r="G15" s="13" t="s">
        <v>35</v>
      </c>
      <c r="H15" s="8"/>
      <c r="I15" s="14"/>
      <c r="J15" s="8">
        <v>4498</v>
      </c>
    </row>
    <row r="16" spans="1:10" ht="12.75">
      <c r="A16" s="7" t="s">
        <v>9</v>
      </c>
      <c r="B16" s="7"/>
      <c r="C16" s="7"/>
      <c r="D16" s="8"/>
      <c r="E16" s="11"/>
      <c r="F16" s="8">
        <v>2880</v>
      </c>
      <c r="G16" s="13" t="s">
        <v>35</v>
      </c>
      <c r="H16" s="8"/>
      <c r="I16" s="14"/>
      <c r="J16" s="8">
        <f>836+1470</f>
        <v>2306</v>
      </c>
    </row>
    <row r="17" spans="1:10" ht="12.75">
      <c r="A17" s="7" t="s">
        <v>10</v>
      </c>
      <c r="B17" s="7" t="s">
        <v>36</v>
      </c>
      <c r="C17" s="7"/>
      <c r="D17" s="8"/>
      <c r="E17" s="11"/>
      <c r="F17" s="8">
        <v>5500</v>
      </c>
      <c r="G17" s="13" t="s">
        <v>35</v>
      </c>
      <c r="H17" s="8"/>
      <c r="I17" s="14"/>
      <c r="J17" s="8">
        <v>0</v>
      </c>
    </row>
    <row r="18" spans="1:10" ht="12.75">
      <c r="A18" s="7" t="s">
        <v>11</v>
      </c>
      <c r="B18" s="7"/>
      <c r="C18" s="7"/>
      <c r="D18" s="8"/>
      <c r="E18" s="11"/>
      <c r="F18" s="8">
        <v>10787</v>
      </c>
      <c r="G18" s="13" t="s">
        <v>35</v>
      </c>
      <c r="H18" s="8"/>
      <c r="I18" s="14"/>
      <c r="J18" s="8">
        <v>10384</v>
      </c>
    </row>
    <row r="19" spans="1:10" ht="12.75">
      <c r="A19" s="7" t="s">
        <v>12</v>
      </c>
      <c r="B19" s="7"/>
      <c r="C19" s="7"/>
      <c r="D19" s="8"/>
      <c r="E19" s="11"/>
      <c r="F19" s="8">
        <v>7058</v>
      </c>
      <c r="G19" s="13" t="s">
        <v>35</v>
      </c>
      <c r="H19" s="8"/>
      <c r="I19" s="14"/>
      <c r="J19" s="8">
        <f>880+1100+5000</f>
        <v>6980</v>
      </c>
    </row>
    <row r="20" spans="1:10" ht="12.75">
      <c r="A20" s="7"/>
      <c r="B20" s="7"/>
      <c r="C20" s="7"/>
      <c r="D20" s="8"/>
      <c r="E20" s="11"/>
      <c r="F20" s="8"/>
      <c r="G20" s="13" t="s">
        <v>35</v>
      </c>
      <c r="H20" s="8"/>
      <c r="I20" s="14"/>
      <c r="J20" s="8"/>
    </row>
    <row r="21" spans="1:10" ht="12.75">
      <c r="A21" s="7" t="s">
        <v>13</v>
      </c>
      <c r="B21" s="7"/>
      <c r="C21" s="7"/>
      <c r="D21" s="8"/>
      <c r="E21" s="11"/>
      <c r="F21" s="8"/>
      <c r="G21" s="13" t="s">
        <v>35</v>
      </c>
      <c r="H21" s="8"/>
      <c r="I21" s="14"/>
      <c r="J21" s="8"/>
    </row>
    <row r="22" spans="1:10" ht="12.75">
      <c r="A22" s="7" t="s">
        <v>14</v>
      </c>
      <c r="B22" s="7"/>
      <c r="C22" s="7"/>
      <c r="D22" s="8">
        <v>8700</v>
      </c>
      <c r="E22" s="11"/>
      <c r="F22" s="7"/>
      <c r="G22" s="13" t="s">
        <v>35</v>
      </c>
      <c r="H22" s="8">
        <v>0</v>
      </c>
      <c r="I22" s="14"/>
      <c r="J22" s="8"/>
    </row>
    <row r="23" spans="1:10" ht="12.75">
      <c r="A23" s="7" t="s">
        <v>15</v>
      </c>
      <c r="B23" s="7"/>
      <c r="C23" s="7"/>
      <c r="D23" s="8">
        <v>73136</v>
      </c>
      <c r="E23" s="11"/>
      <c r="F23" s="7"/>
      <c r="G23" s="13" t="s">
        <v>35</v>
      </c>
      <c r="H23" s="8">
        <v>25460</v>
      </c>
      <c r="I23" s="14"/>
      <c r="J23" s="8"/>
    </row>
    <row r="24" spans="1:10" ht="12.75">
      <c r="A24" s="7" t="s">
        <v>16</v>
      </c>
      <c r="B24" s="7"/>
      <c r="C24" s="7"/>
      <c r="D24" s="8">
        <v>30300</v>
      </c>
      <c r="E24" s="11"/>
      <c r="F24" s="8"/>
      <c r="G24" s="13" t="s">
        <v>35</v>
      </c>
      <c r="H24" s="8">
        <v>17600</v>
      </c>
      <c r="I24" s="14"/>
      <c r="J24" s="8"/>
    </row>
    <row r="25" spans="1:10" ht="12.75">
      <c r="A25" s="7"/>
      <c r="B25" s="7"/>
      <c r="C25" s="7"/>
      <c r="D25" s="8"/>
      <c r="E25" s="11"/>
      <c r="F25" s="8"/>
      <c r="G25" s="13" t="s">
        <v>35</v>
      </c>
      <c r="H25" s="8"/>
      <c r="I25" s="14"/>
      <c r="J25" s="8"/>
    </row>
    <row r="26" spans="1:10" ht="12.75">
      <c r="A26" s="7" t="s">
        <v>17</v>
      </c>
      <c r="B26" s="7"/>
      <c r="C26" s="7"/>
      <c r="D26" s="8"/>
      <c r="E26" s="11"/>
      <c r="F26" s="8">
        <v>4345.68</v>
      </c>
      <c r="G26" s="13" t="s">
        <v>35</v>
      </c>
      <c r="H26" s="8"/>
      <c r="I26" s="14"/>
      <c r="J26" s="8">
        <f>20847-15800</f>
        <v>5047</v>
      </c>
    </row>
    <row r="27" spans="1:10" ht="12.75">
      <c r="A27" s="7" t="s">
        <v>18</v>
      </c>
      <c r="B27" s="7"/>
      <c r="C27" s="7"/>
      <c r="D27" s="8">
        <v>12200</v>
      </c>
      <c r="E27" s="11"/>
      <c r="F27" s="8"/>
      <c r="G27" s="13" t="s">
        <v>35</v>
      </c>
      <c r="H27" s="8"/>
      <c r="I27" s="14"/>
      <c r="J27" s="8"/>
    </row>
    <row r="28" spans="1:10" ht="12.75">
      <c r="A28" s="7" t="s">
        <v>19</v>
      </c>
      <c r="B28" s="7"/>
      <c r="C28" s="7"/>
      <c r="D28" s="8"/>
      <c r="E28" s="11"/>
      <c r="F28" s="8">
        <v>4800</v>
      </c>
      <c r="G28" s="13" t="s">
        <v>35</v>
      </c>
      <c r="H28" s="8">
        <v>6350</v>
      </c>
      <c r="I28" s="14"/>
      <c r="J28" s="8"/>
    </row>
    <row r="29" spans="1:10" ht="12.75">
      <c r="A29" s="7" t="s">
        <v>20</v>
      </c>
      <c r="B29" s="7"/>
      <c r="C29" s="7"/>
      <c r="D29" s="8">
        <v>2987</v>
      </c>
      <c r="E29" s="11"/>
      <c r="F29" s="8"/>
      <c r="G29" s="13" t="s">
        <v>35</v>
      </c>
      <c r="H29" s="8">
        <v>3487</v>
      </c>
      <c r="I29" s="14"/>
      <c r="J29" s="8"/>
    </row>
    <row r="30" spans="1:10" ht="12.75">
      <c r="A30" s="7"/>
      <c r="B30" s="7"/>
      <c r="C30" s="7"/>
      <c r="D30" s="8"/>
      <c r="E30" s="11"/>
      <c r="F30" s="7"/>
      <c r="G30" s="13" t="s">
        <v>35</v>
      </c>
      <c r="H30" s="8"/>
      <c r="I30" s="14"/>
      <c r="J30" s="8"/>
    </row>
    <row r="31" spans="1:10" ht="12.75">
      <c r="A31" s="7" t="s">
        <v>23</v>
      </c>
      <c r="B31" s="7"/>
      <c r="C31" s="7"/>
      <c r="D31" s="8"/>
      <c r="E31" s="11"/>
      <c r="F31" s="8">
        <v>52672.14</v>
      </c>
      <c r="G31" s="13" t="s">
        <v>35</v>
      </c>
      <c r="H31" s="8">
        <v>62285.82</v>
      </c>
      <c r="I31" s="14"/>
      <c r="J31" s="8"/>
    </row>
    <row r="32" spans="1:10" ht="12.75">
      <c r="A32" s="7"/>
      <c r="B32" s="7"/>
      <c r="C32" s="7"/>
      <c r="D32" s="7"/>
      <c r="E32" s="11"/>
      <c r="F32" s="7"/>
      <c r="G32" s="13" t="s">
        <v>35</v>
      </c>
      <c r="H32" s="8"/>
      <c r="I32" s="14"/>
      <c r="J32" s="8"/>
    </row>
    <row r="33" spans="1:10" ht="12.75">
      <c r="A33" s="9" t="s">
        <v>22</v>
      </c>
      <c r="B33" s="9"/>
      <c r="C33" s="9"/>
      <c r="D33" s="10">
        <f>SUM(D11:D32)</f>
        <v>127323</v>
      </c>
      <c r="E33" s="12"/>
      <c r="F33" s="10">
        <f>SUM(F11:F32)</f>
        <v>127323</v>
      </c>
      <c r="G33" s="13" t="s">
        <v>35</v>
      </c>
      <c r="H33" s="10">
        <f>SUM(H11:H31)</f>
        <v>115182.82</v>
      </c>
      <c r="I33" s="15"/>
      <c r="J33" s="10">
        <f>SUM(J11:J31)</f>
        <v>115182.82</v>
      </c>
    </row>
    <row r="34" spans="8:10" ht="12.75">
      <c r="H34" s="5"/>
      <c r="I34" s="5"/>
      <c r="J34" s="5"/>
    </row>
    <row r="35" ht="12.75">
      <c r="J35" s="5"/>
    </row>
    <row r="36" ht="12.75">
      <c r="J36" s="5"/>
    </row>
    <row r="37" ht="12.75">
      <c r="J37" s="5"/>
    </row>
    <row r="38" ht="12.75">
      <c r="J38" s="5"/>
    </row>
    <row r="39" spans="1:10" ht="15.75">
      <c r="A39" s="3" t="s">
        <v>24</v>
      </c>
      <c r="H39" s="5"/>
      <c r="I39" s="5"/>
      <c r="J39" s="5"/>
    </row>
    <row r="40" spans="8:10" ht="12.75">
      <c r="H40" s="5"/>
      <c r="I40" s="5"/>
      <c r="J40" s="5"/>
    </row>
    <row r="41" spans="1:9" ht="12.75">
      <c r="A41" s="16" t="s">
        <v>25</v>
      </c>
      <c r="B41" s="16"/>
      <c r="C41" s="16"/>
      <c r="D41" s="16"/>
      <c r="E41" s="27">
        <v>54180.55</v>
      </c>
      <c r="F41" s="16"/>
      <c r="G41" s="18" t="s">
        <v>35</v>
      </c>
      <c r="H41" s="17"/>
      <c r="I41" s="27">
        <v>4551.03</v>
      </c>
    </row>
    <row r="42" spans="1:9" ht="12.75">
      <c r="A42" s="19"/>
      <c r="B42" s="19"/>
      <c r="C42" s="19"/>
      <c r="D42" s="19"/>
      <c r="E42" s="28"/>
      <c r="F42" s="19"/>
      <c r="G42" s="21" t="s">
        <v>35</v>
      </c>
      <c r="H42" s="20"/>
      <c r="I42" s="28"/>
    </row>
    <row r="43" spans="1:9" ht="12.75">
      <c r="A43" s="19" t="s">
        <v>21</v>
      </c>
      <c r="B43" s="19"/>
      <c r="C43" s="19"/>
      <c r="D43" s="19"/>
      <c r="E43" s="28">
        <v>368203.54</v>
      </c>
      <c r="F43" s="19"/>
      <c r="G43" s="21" t="s">
        <v>35</v>
      </c>
      <c r="H43" s="20"/>
      <c r="I43" s="28">
        <v>365097.54</v>
      </c>
    </row>
    <row r="44" spans="1:9" ht="12.75">
      <c r="A44" s="19"/>
      <c r="B44" s="19"/>
      <c r="C44" s="19"/>
      <c r="D44" s="19"/>
      <c r="E44" s="28"/>
      <c r="F44" s="19"/>
      <c r="G44" s="21" t="s">
        <v>35</v>
      </c>
      <c r="H44" s="20"/>
      <c r="I44" s="28"/>
    </row>
    <row r="45" spans="1:9" ht="12.75">
      <c r="A45" s="22" t="s">
        <v>22</v>
      </c>
      <c r="B45" s="22"/>
      <c r="C45" s="22"/>
      <c r="D45" s="22"/>
      <c r="E45" s="29">
        <f>SUM(E40:E43)</f>
        <v>422384.08999999997</v>
      </c>
      <c r="F45" s="24"/>
      <c r="G45" s="25" t="s">
        <v>35</v>
      </c>
      <c r="H45" s="26"/>
      <c r="I45" s="29">
        <f>SUM(I41:I43)</f>
        <v>369648.57</v>
      </c>
    </row>
    <row r="49" ht="12.75">
      <c r="A49" s="6" t="s">
        <v>27</v>
      </c>
    </row>
    <row r="50" spans="1:7" ht="12.75">
      <c r="A50" s="16"/>
      <c r="B50" s="16"/>
      <c r="C50" s="16"/>
      <c r="D50" s="16"/>
      <c r="E50" s="30" t="s">
        <v>28</v>
      </c>
      <c r="F50" s="16"/>
      <c r="G50" s="33" t="s">
        <v>29</v>
      </c>
    </row>
    <row r="51" spans="1:7" ht="12.75">
      <c r="A51" s="19"/>
      <c r="B51" s="19"/>
      <c r="C51" s="19"/>
      <c r="D51" s="19"/>
      <c r="E51" s="31"/>
      <c r="F51" s="19"/>
      <c r="G51" s="31"/>
    </row>
    <row r="52" spans="1:8" ht="12.75">
      <c r="A52" s="19" t="s">
        <v>30</v>
      </c>
      <c r="B52" s="19"/>
      <c r="C52" s="19"/>
      <c r="D52" s="19"/>
      <c r="E52" s="28">
        <v>54180.55</v>
      </c>
      <c r="F52" s="20"/>
      <c r="G52" s="28">
        <v>54116.17</v>
      </c>
      <c r="H52" s="5"/>
    </row>
    <row r="53" spans="1:8" ht="12.75">
      <c r="A53" s="19"/>
      <c r="B53" s="19"/>
      <c r="C53" s="19"/>
      <c r="D53" s="19"/>
      <c r="E53" s="28"/>
      <c r="F53" s="20"/>
      <c r="G53" s="28"/>
      <c r="H53" s="5"/>
    </row>
    <row r="54" spans="1:8" ht="12.75">
      <c r="A54" s="19" t="s">
        <v>31</v>
      </c>
      <c r="B54" s="19"/>
      <c r="C54" s="19"/>
      <c r="D54" s="19"/>
      <c r="E54" s="28"/>
      <c r="F54" s="20"/>
      <c r="G54" s="28">
        <v>2384.38</v>
      </c>
      <c r="H54" s="5"/>
    </row>
    <row r="55" spans="1:8" ht="12.75">
      <c r="A55" s="19" t="s">
        <v>32</v>
      </c>
      <c r="B55" s="19"/>
      <c r="C55" s="19"/>
      <c r="D55" s="19"/>
      <c r="E55" s="28"/>
      <c r="F55" s="20"/>
      <c r="G55" s="28">
        <v>-1720</v>
      </c>
      <c r="H55" s="5"/>
    </row>
    <row r="56" spans="1:8" ht="12.75">
      <c r="A56" s="19" t="s">
        <v>33</v>
      </c>
      <c r="B56" s="19"/>
      <c r="C56" s="19"/>
      <c r="D56" s="19"/>
      <c r="E56" s="28"/>
      <c r="F56" s="20"/>
      <c r="G56" s="28">
        <v>-600</v>
      </c>
      <c r="H56" s="5"/>
    </row>
    <row r="57" spans="1:8" ht="12.75">
      <c r="A57" s="19"/>
      <c r="B57" s="19"/>
      <c r="C57" s="19"/>
      <c r="D57" s="19"/>
      <c r="E57" s="28"/>
      <c r="F57" s="20"/>
      <c r="G57" s="28"/>
      <c r="H57" s="5"/>
    </row>
    <row r="58" spans="1:8" ht="12.75">
      <c r="A58" s="22" t="s">
        <v>22</v>
      </c>
      <c r="B58" s="22"/>
      <c r="C58" s="22"/>
      <c r="D58" s="22"/>
      <c r="E58" s="29">
        <f>SUM(E52:E57)</f>
        <v>54180.55</v>
      </c>
      <c r="F58" s="23"/>
      <c r="G58" s="29">
        <f>SUM(G52:G57)</f>
        <v>54180.549999999996</v>
      </c>
      <c r="H58" s="5"/>
    </row>
    <row r="59" spans="1:7" ht="12.75">
      <c r="A59" s="19"/>
      <c r="B59" s="19"/>
      <c r="C59" s="19"/>
      <c r="D59" s="19"/>
      <c r="E59" s="31"/>
      <c r="F59" s="19"/>
      <c r="G59" s="31"/>
    </row>
    <row r="60" spans="1:7" ht="12.75">
      <c r="A60" s="19"/>
      <c r="B60" s="19"/>
      <c r="C60" s="19"/>
      <c r="D60" s="19"/>
      <c r="E60" s="31"/>
      <c r="F60" s="19"/>
      <c r="G60" s="31"/>
    </row>
    <row r="61" spans="1:7" ht="12.75">
      <c r="A61" s="24" t="s">
        <v>34</v>
      </c>
      <c r="B61" s="24"/>
      <c r="C61" s="24"/>
      <c r="D61" s="24"/>
      <c r="E61" s="32">
        <v>368203.54</v>
      </c>
      <c r="F61" s="24"/>
      <c r="G61" s="32">
        <v>368203.54</v>
      </c>
    </row>
  </sheetData>
  <sheetProtection/>
  <printOptions/>
  <pageMargins left="0.75" right="0.75" top="1" bottom="1" header="0.5" footer="0.5"/>
  <pageSetup fitToHeight="1" fitToWidth="1" horizontalDpi="300" verticalDpi="3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Fredrik Sandve</dc:creator>
  <cp:keywords/>
  <dc:description/>
  <cp:lastModifiedBy>Kathrine Jølle Wathne</cp:lastModifiedBy>
  <cp:lastPrinted>2006-05-24T06:14:35Z</cp:lastPrinted>
  <dcterms:created xsi:type="dcterms:W3CDTF">2006-04-25T08:50:46Z</dcterms:created>
  <dcterms:modified xsi:type="dcterms:W3CDTF">2014-12-09T11:47:33Z</dcterms:modified>
  <cp:category/>
  <cp:version/>
  <cp:contentType/>
  <cp:contentStatus/>
</cp:coreProperties>
</file>